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Scoring  18" sheetId="1" r:id="rId1"/>
  </sheets>
  <definedNames>
    <definedName name="_xlnm.Print_Area" localSheetId="0">'Scoring  18'!$A$1:$W$53</definedName>
  </definedNames>
  <calcPr fullCalcOnLoad="1"/>
</workbook>
</file>

<file path=xl/sharedStrings.xml><?xml version="1.0" encoding="utf-8"?>
<sst xmlns="http://schemas.openxmlformats.org/spreadsheetml/2006/main" count="45" uniqueCount="33">
  <si>
    <t>Ranking</t>
  </si>
  <si>
    <t>Name</t>
  </si>
  <si>
    <t xml:space="preserve">TEMPORARY  SCORING  </t>
  </si>
  <si>
    <t xml:space="preserve">FINAL  SCORING </t>
  </si>
  <si>
    <t>Place</t>
  </si>
  <si>
    <t>Total Match n°</t>
  </si>
  <si>
    <t>EIGSI LA ROCHELLE</t>
  </si>
  <si>
    <t>U. LE HAVRE</t>
  </si>
  <si>
    <t>ENSIETA BREST</t>
  </si>
  <si>
    <t>UBS LORIENT 1</t>
  </si>
  <si>
    <t>UBS LORIENT 2</t>
  </si>
  <si>
    <t>U. LA ROCHELLE 1</t>
  </si>
  <si>
    <t>ENS CACHAN</t>
  </si>
  <si>
    <t>U. LA ROCHELLE 2</t>
  </si>
  <si>
    <t>U. RENNES 1</t>
  </si>
  <si>
    <t>1ER</t>
  </si>
  <si>
    <t>2EME</t>
  </si>
  <si>
    <t>3EME</t>
  </si>
  <si>
    <t>4EME</t>
  </si>
  <si>
    <t>5EME</t>
  </si>
  <si>
    <t>7 POINTS</t>
  </si>
  <si>
    <t>6 POINTS</t>
  </si>
  <si>
    <t>5 POINTS</t>
  </si>
  <si>
    <t>4 POINTS</t>
  </si>
  <si>
    <t>6EME</t>
  </si>
  <si>
    <t>7EME</t>
  </si>
  <si>
    <t>3 POINTS</t>
  </si>
  <si>
    <t xml:space="preserve">8EME </t>
  </si>
  <si>
    <t>1 POINT</t>
  </si>
  <si>
    <t xml:space="preserve">9EME </t>
  </si>
  <si>
    <t>VICTOIRES</t>
  </si>
  <si>
    <t>COURSES COURUES</t>
  </si>
  <si>
    <t>% victoires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</si>
</sst>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d/m"/>
    <numFmt numFmtId="179" formatCode="0.0%"/>
    <numFmt numFmtId="180" formatCode="#\ ?/10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color indexed="63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2" borderId="1" xfId="0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6" fillId="2" borderId="3" xfId="0" applyFont="1" applyFill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6" fillId="2" borderId="5" xfId="0" applyFont="1" applyFill="1" applyBorder="1" applyAlignment="1" applyProtection="1">
      <alignment horizontal="center"/>
      <protection/>
    </xf>
    <xf numFmtId="0" fontId="6" fillId="2" borderId="6" xfId="0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4" fillId="0" borderId="7" xfId="0" applyFont="1" applyBorder="1" applyAlignment="1" applyProtection="1">
      <alignment horizontal="left"/>
      <protection/>
    </xf>
    <xf numFmtId="0" fontId="6" fillId="0" borderId="8" xfId="0" applyFont="1" applyBorder="1" applyAlignment="1" applyProtection="1">
      <alignment horizontal="center" textRotation="90"/>
      <protection/>
    </xf>
    <xf numFmtId="0" fontId="4" fillId="0" borderId="8" xfId="0" applyFont="1" applyBorder="1" applyAlignment="1" applyProtection="1">
      <alignment horizontal="center" textRotation="90"/>
      <protection/>
    </xf>
    <xf numFmtId="0" fontId="4" fillId="0" borderId="8" xfId="0" applyFont="1" applyBorder="1" applyAlignment="1" applyProtection="1">
      <alignment textRotation="90"/>
      <protection/>
    </xf>
    <xf numFmtId="9" fontId="4" fillId="0" borderId="9" xfId="0" applyNumberFormat="1" applyFont="1" applyBorder="1" applyAlignment="1" applyProtection="1">
      <alignment horizontal="center" textRotation="90"/>
      <protection/>
    </xf>
    <xf numFmtId="0" fontId="6" fillId="0" borderId="10" xfId="0" applyFont="1" applyBorder="1" applyAlignment="1" applyProtection="1">
      <alignment horizontal="left"/>
      <protection/>
    </xf>
    <xf numFmtId="0" fontId="3" fillId="3" borderId="11" xfId="0" applyFont="1" applyFill="1" applyBorder="1" applyAlignment="1" applyProtection="1">
      <alignment horizontal="center"/>
      <protection/>
    </xf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3" xfId="0" applyFont="1" applyFill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9" fontId="4" fillId="0" borderId="15" xfId="0" applyNumberFormat="1" applyFont="1" applyBorder="1" applyAlignment="1" applyProtection="1">
      <alignment/>
      <protection/>
    </xf>
    <xf numFmtId="0" fontId="6" fillId="0" borderId="16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horizontal="center"/>
      <protection/>
    </xf>
    <xf numFmtId="0" fontId="3" fillId="3" borderId="17" xfId="0" applyFont="1" applyFill="1" applyBorder="1" applyAlignment="1" applyProtection="1">
      <alignment horizontal="center"/>
      <protection/>
    </xf>
    <xf numFmtId="0" fontId="3" fillId="4" borderId="0" xfId="0" applyFont="1" applyFill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/>
    </xf>
    <xf numFmtId="0" fontId="3" fillId="3" borderId="13" xfId="0" applyFont="1" applyFill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3" fillId="3" borderId="21" xfId="0" applyFont="1" applyFill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9" fontId="4" fillId="0" borderId="24" xfId="0" applyNumberFormat="1" applyFont="1" applyBorder="1" applyAlignment="1" applyProtection="1">
      <alignment/>
      <protection/>
    </xf>
    <xf numFmtId="0" fontId="6" fillId="0" borderId="25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8" fillId="0" borderId="26" xfId="0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 textRotation="90"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6" fillId="0" borderId="28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6" fillId="4" borderId="16" xfId="0" applyFont="1" applyFill="1" applyBorder="1" applyAlignment="1" applyProtection="1">
      <alignment horizontal="left"/>
      <protection locked="0"/>
    </xf>
    <xf numFmtId="0" fontId="6" fillId="4" borderId="13" xfId="0" applyFont="1" applyFill="1" applyBorder="1" applyAlignment="1" applyProtection="1">
      <alignment/>
      <protection locked="0"/>
    </xf>
    <xf numFmtId="0" fontId="0" fillId="4" borderId="13" xfId="0" applyFill="1" applyBorder="1" applyAlignment="1" applyProtection="1">
      <alignment/>
      <protection locked="0"/>
    </xf>
    <xf numFmtId="0" fontId="0" fillId="4" borderId="29" xfId="0" applyFill="1" applyBorder="1" applyAlignment="1" applyProtection="1">
      <alignment/>
      <protection locked="0"/>
    </xf>
    <xf numFmtId="0" fontId="6" fillId="0" borderId="0" xfId="0" applyFont="1" applyAlignment="1" applyProtection="1">
      <alignment horizontal="right"/>
      <protection/>
    </xf>
    <xf numFmtId="0" fontId="6" fillId="4" borderId="20" xfId="0" applyFont="1" applyFill="1" applyBorder="1" applyAlignment="1" applyProtection="1">
      <alignment horizontal="left"/>
      <protection locked="0"/>
    </xf>
    <xf numFmtId="0" fontId="6" fillId="4" borderId="21" xfId="0" applyFont="1" applyFill="1" applyBorder="1" applyAlignment="1" applyProtection="1">
      <alignment/>
      <protection locked="0"/>
    </xf>
    <xf numFmtId="0" fontId="0" fillId="4" borderId="21" xfId="0" applyFill="1" applyBorder="1" applyAlignment="1" applyProtection="1">
      <alignment/>
      <protection locked="0"/>
    </xf>
    <xf numFmtId="0" fontId="0" fillId="4" borderId="24" xfId="0" applyFill="1" applyBorder="1" applyAlignment="1" applyProtection="1">
      <alignment/>
      <protection locked="0"/>
    </xf>
    <xf numFmtId="0" fontId="6" fillId="4" borderId="2" xfId="0" applyFont="1" applyFill="1" applyBorder="1" applyAlignment="1" applyProtection="1">
      <alignment horizontal="left"/>
      <protection locked="0"/>
    </xf>
    <xf numFmtId="0" fontId="6" fillId="4" borderId="18" xfId="0" applyFont="1" applyFill="1" applyBorder="1" applyAlignment="1" applyProtection="1">
      <alignment horizontal="left"/>
      <protection locked="0"/>
    </xf>
    <xf numFmtId="0" fontId="6" fillId="4" borderId="3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31" xfId="0" applyFont="1" applyFill="1" applyBorder="1" applyAlignment="1" applyProtection="1">
      <alignment horizontal="left"/>
      <protection locked="0"/>
    </xf>
    <xf numFmtId="0" fontId="6" fillId="4" borderId="32" xfId="0" applyFont="1" applyFill="1" applyBorder="1" applyAlignment="1" applyProtection="1">
      <alignment horizontal="left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view="pageBreakPreview" zoomScale="60" zoomScaleNormal="75" workbookViewId="0" topLeftCell="A1">
      <selection activeCell="J45" sqref="J45:J47"/>
    </sheetView>
  </sheetViews>
  <sheetFormatPr defaultColWidth="11.421875" defaultRowHeight="12.75"/>
  <cols>
    <col min="1" max="1" width="25.140625" style="4" customWidth="1"/>
    <col min="2" max="10" width="7.7109375" style="4" customWidth="1"/>
    <col min="11" max="19" width="7.7109375" style="4" hidden="1" customWidth="1"/>
    <col min="20" max="23" width="7.7109375" style="4" customWidth="1"/>
    <col min="24" max="25" width="3.28125" style="4" customWidth="1"/>
    <col min="26" max="16384" width="8.8515625" style="4" customWidth="1"/>
  </cols>
  <sheetData>
    <row r="1" spans="1:23" ht="18.75" thickBot="1">
      <c r="A1" s="1" t="s">
        <v>0</v>
      </c>
      <c r="B1" s="66" t="s">
        <v>1</v>
      </c>
      <c r="C1" s="66"/>
      <c r="D1" s="66"/>
      <c r="E1" s="66"/>
      <c r="F1" s="66"/>
      <c r="G1" s="66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</row>
    <row r="2" spans="1:23" ht="15" customHeight="1">
      <c r="A2" s="5">
        <v>1</v>
      </c>
      <c r="B2" s="67" t="s">
        <v>14</v>
      </c>
      <c r="C2" s="68"/>
      <c r="D2" s="68"/>
      <c r="E2" s="68"/>
      <c r="F2" s="68"/>
      <c r="G2" s="69"/>
      <c r="H2" s="6"/>
      <c r="I2" s="2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</row>
    <row r="3" spans="1:23" ht="15.75" customHeight="1">
      <c r="A3" s="7">
        <f aca="true" t="shared" si="0" ref="A3:A19">1+A2</f>
        <v>2</v>
      </c>
      <c r="B3" s="63" t="s">
        <v>6</v>
      </c>
      <c r="C3" s="64"/>
      <c r="D3" s="64"/>
      <c r="E3" s="64"/>
      <c r="F3" s="64"/>
      <c r="G3" s="6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</row>
    <row r="4" spans="1:23" ht="15.75" customHeight="1">
      <c r="A4" s="7">
        <f t="shared" si="0"/>
        <v>3</v>
      </c>
      <c r="B4" s="63" t="s">
        <v>7</v>
      </c>
      <c r="C4" s="64"/>
      <c r="D4" s="64"/>
      <c r="E4" s="64"/>
      <c r="F4" s="64"/>
      <c r="G4" s="6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3"/>
    </row>
    <row r="5" spans="1:23" ht="18">
      <c r="A5" s="7">
        <f t="shared" si="0"/>
        <v>4</v>
      </c>
      <c r="B5" s="63" t="s">
        <v>8</v>
      </c>
      <c r="C5" s="64"/>
      <c r="D5" s="64"/>
      <c r="E5" s="64"/>
      <c r="F5" s="64"/>
      <c r="G5" s="6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/>
      <c r="W5" s="3"/>
    </row>
    <row r="6" spans="1:23" ht="18">
      <c r="A6" s="7">
        <f t="shared" si="0"/>
        <v>5</v>
      </c>
      <c r="B6" s="63" t="s">
        <v>9</v>
      </c>
      <c r="C6" s="64"/>
      <c r="D6" s="64"/>
      <c r="E6" s="64"/>
      <c r="F6" s="64"/>
      <c r="G6" s="65"/>
      <c r="H6" s="2"/>
      <c r="I6" s="2"/>
      <c r="J6" s="2"/>
      <c r="K6" s="2"/>
      <c r="L6" s="2"/>
      <c r="M6" s="8"/>
      <c r="N6" s="2"/>
      <c r="O6" s="2"/>
      <c r="P6" s="2"/>
      <c r="Q6" s="2"/>
      <c r="R6" s="2"/>
      <c r="S6" s="2"/>
      <c r="T6" s="2"/>
      <c r="U6" s="2"/>
      <c r="V6" s="3"/>
      <c r="W6" s="3"/>
    </row>
    <row r="7" spans="1:23" ht="18">
      <c r="A7" s="7">
        <f t="shared" si="0"/>
        <v>6</v>
      </c>
      <c r="B7" s="63" t="s">
        <v>10</v>
      </c>
      <c r="C7" s="64"/>
      <c r="D7" s="64"/>
      <c r="E7" s="64"/>
      <c r="F7" s="64"/>
      <c r="G7" s="65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3"/>
      <c r="W7" s="3"/>
    </row>
    <row r="8" spans="1:23" ht="15.75" customHeight="1">
      <c r="A8" s="7">
        <f t="shared" si="0"/>
        <v>7</v>
      </c>
      <c r="B8" s="63" t="s">
        <v>11</v>
      </c>
      <c r="C8" s="64"/>
      <c r="D8" s="64"/>
      <c r="E8" s="64"/>
      <c r="F8" s="64"/>
      <c r="G8" s="65"/>
      <c r="H8" s="2"/>
      <c r="I8" s="2"/>
      <c r="J8" s="2"/>
      <c r="K8" s="2"/>
      <c r="L8" s="2"/>
      <c r="M8" s="8"/>
      <c r="N8" s="2"/>
      <c r="O8" s="2"/>
      <c r="P8" s="2"/>
      <c r="Q8" s="2"/>
      <c r="R8" s="2"/>
      <c r="S8" s="2"/>
      <c r="T8" s="2"/>
      <c r="U8" s="2"/>
      <c r="V8" s="3"/>
      <c r="W8" s="3"/>
    </row>
    <row r="9" spans="1:23" ht="15.75" customHeight="1">
      <c r="A9" s="7">
        <f t="shared" si="0"/>
        <v>8</v>
      </c>
      <c r="B9" s="63" t="s">
        <v>12</v>
      </c>
      <c r="C9" s="64"/>
      <c r="D9" s="64"/>
      <c r="E9" s="64"/>
      <c r="F9" s="64"/>
      <c r="G9" s="65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3"/>
      <c r="W9" s="3"/>
    </row>
    <row r="10" spans="1:23" ht="15.75" customHeight="1">
      <c r="A10" s="7">
        <f t="shared" si="0"/>
        <v>9</v>
      </c>
      <c r="B10" s="63" t="s">
        <v>13</v>
      </c>
      <c r="C10" s="64"/>
      <c r="D10" s="64"/>
      <c r="E10" s="64"/>
      <c r="F10" s="64"/>
      <c r="G10" s="6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3"/>
      <c r="W10" s="3"/>
    </row>
    <row r="11" spans="1:23" ht="15.75" customHeight="1" hidden="1">
      <c r="A11" s="9">
        <f t="shared" si="0"/>
        <v>10</v>
      </c>
      <c r="B11" s="54">
        <v>10</v>
      </c>
      <c r="C11" s="55"/>
      <c r="D11" s="55"/>
      <c r="E11" s="55"/>
      <c r="F11" s="56"/>
      <c r="G11" s="5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3"/>
      <c r="W11" s="3"/>
    </row>
    <row r="12" spans="1:23" ht="15.75" customHeight="1" hidden="1">
      <c r="A12" s="7">
        <f t="shared" si="0"/>
        <v>11</v>
      </c>
      <c r="B12" s="54">
        <v>11</v>
      </c>
      <c r="C12" s="55"/>
      <c r="D12" s="55"/>
      <c r="E12" s="55"/>
      <c r="F12" s="56"/>
      <c r="G12" s="57"/>
      <c r="H12" s="2"/>
      <c r="I12" s="2"/>
      <c r="J12" s="2"/>
      <c r="K12" s="2"/>
      <c r="L12" s="2"/>
      <c r="M12" s="3"/>
      <c r="N12" s="2"/>
      <c r="O12" s="2"/>
      <c r="P12" s="2"/>
      <c r="Q12" s="2"/>
      <c r="R12" s="2"/>
      <c r="S12" s="2"/>
      <c r="T12" s="2"/>
      <c r="U12" s="2"/>
      <c r="V12" s="3"/>
      <c r="W12" s="3"/>
    </row>
    <row r="13" spans="1:23" ht="15.75" customHeight="1" hidden="1">
      <c r="A13" s="7">
        <f t="shared" si="0"/>
        <v>12</v>
      </c>
      <c r="B13" s="54">
        <v>12</v>
      </c>
      <c r="C13" s="55"/>
      <c r="D13" s="55"/>
      <c r="E13" s="55"/>
      <c r="F13" s="56"/>
      <c r="G13" s="5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3"/>
      <c r="W13" s="3"/>
    </row>
    <row r="14" spans="1:23" ht="15.75" customHeight="1" hidden="1">
      <c r="A14" s="7">
        <f t="shared" si="0"/>
        <v>13</v>
      </c>
      <c r="B14" s="54">
        <v>13</v>
      </c>
      <c r="C14" s="55"/>
      <c r="D14" s="55"/>
      <c r="E14" s="55"/>
      <c r="F14" s="56"/>
      <c r="G14" s="5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3"/>
      <c r="W14" s="3"/>
    </row>
    <row r="15" spans="1:23" ht="15.75" customHeight="1" hidden="1">
      <c r="A15" s="7">
        <f t="shared" si="0"/>
        <v>14</v>
      </c>
      <c r="B15" s="54">
        <v>14</v>
      </c>
      <c r="C15" s="55"/>
      <c r="D15" s="55"/>
      <c r="E15" s="55"/>
      <c r="F15" s="56"/>
      <c r="G15" s="5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3"/>
      <c r="W15" s="3"/>
    </row>
    <row r="16" spans="1:23" ht="15.75" customHeight="1" hidden="1" thickBot="1">
      <c r="A16" s="7">
        <f t="shared" si="0"/>
        <v>15</v>
      </c>
      <c r="B16" s="54">
        <v>15</v>
      </c>
      <c r="C16" s="55"/>
      <c r="D16" s="55"/>
      <c r="E16" s="55"/>
      <c r="F16" s="56"/>
      <c r="G16" s="5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3"/>
      <c r="W16" s="3"/>
    </row>
    <row r="17" spans="1:23" ht="15.75" customHeight="1" hidden="1" thickBot="1">
      <c r="A17" s="7">
        <f t="shared" si="0"/>
        <v>16</v>
      </c>
      <c r="B17" s="54">
        <v>16</v>
      </c>
      <c r="C17" s="55"/>
      <c r="D17" s="55"/>
      <c r="E17" s="55"/>
      <c r="F17" s="56"/>
      <c r="G17" s="57"/>
      <c r="H17" s="52" t="s">
        <v>2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6"/>
      <c r="U17" s="10"/>
      <c r="V17" s="11"/>
      <c r="W17" s="11"/>
    </row>
    <row r="18" spans="1:23" ht="15.75" customHeight="1" hidden="1" thickBot="1">
      <c r="A18" s="12">
        <f t="shared" si="0"/>
        <v>17</v>
      </c>
      <c r="B18" s="54">
        <v>17</v>
      </c>
      <c r="C18" s="55"/>
      <c r="D18" s="55"/>
      <c r="E18" s="55"/>
      <c r="F18" s="56"/>
      <c r="G18" s="57"/>
      <c r="H18" s="52" t="s">
        <v>3</v>
      </c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6"/>
      <c r="U18" s="10"/>
      <c r="V18" s="3"/>
      <c r="W18" s="3"/>
    </row>
    <row r="19" spans="1:23" ht="15.75" customHeight="1" hidden="1" thickBot="1">
      <c r="A19" s="13">
        <f t="shared" si="0"/>
        <v>18</v>
      </c>
      <c r="B19" s="59">
        <v>18</v>
      </c>
      <c r="C19" s="60"/>
      <c r="D19" s="60"/>
      <c r="E19" s="60"/>
      <c r="F19" s="61"/>
      <c r="G19" s="6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3"/>
      <c r="W19" s="3"/>
    </row>
    <row r="20" spans="8:23" ht="18">
      <c r="H20" s="8"/>
      <c r="I20" s="8"/>
      <c r="J20" s="8"/>
      <c r="K20" s="8"/>
      <c r="L20" s="50"/>
      <c r="M20" s="51"/>
      <c r="N20" s="51"/>
      <c r="O20" s="51"/>
      <c r="P20" s="51"/>
      <c r="Q20" s="51"/>
      <c r="R20" s="51"/>
      <c r="S20" s="51"/>
      <c r="T20" s="51"/>
      <c r="U20" s="51"/>
      <c r="V20" s="3"/>
      <c r="W20" s="3"/>
    </row>
    <row r="21" spans="8:23" ht="18"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3"/>
      <c r="W21" s="3"/>
    </row>
    <row r="22" spans="7:15" ht="13.5" thickBot="1">
      <c r="G22" s="14"/>
      <c r="H22" s="6"/>
      <c r="I22" s="6"/>
      <c r="J22" s="6"/>
      <c r="K22" s="6"/>
      <c r="L22" s="6"/>
      <c r="M22" s="6"/>
      <c r="N22" s="6"/>
      <c r="O22" s="6"/>
    </row>
    <row r="23" spans="1:23" ht="153.75" customHeight="1">
      <c r="A23" s="15"/>
      <c r="B23" s="16" t="str">
        <f>$B$2</f>
        <v>U. RENNES 1</v>
      </c>
      <c r="C23" s="16" t="str">
        <f>$B$3</f>
        <v>EIGSI LA ROCHELLE</v>
      </c>
      <c r="D23" s="16" t="str">
        <f>$B$4</f>
        <v>U. LE HAVRE</v>
      </c>
      <c r="E23" s="16" t="str">
        <f>$B$5</f>
        <v>ENSIETA BREST</v>
      </c>
      <c r="F23" s="16" t="str">
        <f>$B$6</f>
        <v>UBS LORIENT 1</v>
      </c>
      <c r="G23" s="16" t="str">
        <f>$B$7</f>
        <v>UBS LORIENT 2</v>
      </c>
      <c r="H23" s="16" t="str">
        <f>$B$8</f>
        <v>U. LA ROCHELLE 1</v>
      </c>
      <c r="I23" s="16" t="str">
        <f>$B$9</f>
        <v>ENS CACHAN</v>
      </c>
      <c r="J23" s="16" t="str">
        <f>$B$10</f>
        <v>U. LA ROCHELLE 2</v>
      </c>
      <c r="K23" s="16">
        <f>$B$11</f>
        <v>10</v>
      </c>
      <c r="L23" s="16">
        <f>$B$12</f>
        <v>11</v>
      </c>
      <c r="M23" s="16">
        <f>$B$13</f>
        <v>12</v>
      </c>
      <c r="N23" s="16">
        <f>$B$14</f>
        <v>13</v>
      </c>
      <c r="O23" s="16">
        <f>$B$15</f>
        <v>14</v>
      </c>
      <c r="P23" s="16">
        <f>$B$16</f>
        <v>15</v>
      </c>
      <c r="Q23" s="16">
        <f>$B$17</f>
        <v>16</v>
      </c>
      <c r="R23" s="16">
        <f>$B$18</f>
        <v>17</v>
      </c>
      <c r="S23" s="16">
        <f>$B$19</f>
        <v>18</v>
      </c>
      <c r="T23" s="17" t="s">
        <v>30</v>
      </c>
      <c r="U23" s="18" t="s">
        <v>31</v>
      </c>
      <c r="V23" s="19" t="s">
        <v>32</v>
      </c>
      <c r="W23" s="46" t="s">
        <v>4</v>
      </c>
    </row>
    <row r="24" spans="1:23" ht="24.75" customHeight="1">
      <c r="A24" s="20" t="str">
        <f>$B$2</f>
        <v>U. RENNES 1</v>
      </c>
      <c r="B24" s="21"/>
      <c r="C24" s="22">
        <v>0</v>
      </c>
      <c r="D24" s="23">
        <v>0</v>
      </c>
      <c r="E24" s="23">
        <v>1</v>
      </c>
      <c r="F24" s="23">
        <v>1</v>
      </c>
      <c r="G24" s="23">
        <v>1</v>
      </c>
      <c r="H24" s="23">
        <v>1</v>
      </c>
      <c r="I24" s="23">
        <v>1</v>
      </c>
      <c r="J24" s="23">
        <v>1</v>
      </c>
      <c r="K24" s="23"/>
      <c r="L24" s="23"/>
      <c r="M24" s="23"/>
      <c r="N24" s="23"/>
      <c r="O24" s="23"/>
      <c r="P24" s="23"/>
      <c r="Q24" s="23"/>
      <c r="R24" s="23"/>
      <c r="S24" s="23"/>
      <c r="T24" s="24">
        <f aca="true" t="shared" si="1" ref="T24:T41">SUM(B24:S24)</f>
        <v>6</v>
      </c>
      <c r="U24" s="25">
        <f aca="true" t="shared" si="2" ref="U24:U41">COUNTIF(B24:S24,1)+COUNTIF(B24:S24,0)</f>
        <v>8</v>
      </c>
      <c r="V24" s="26">
        <f aca="true" t="shared" si="3" ref="V24:V41">T24/U24</f>
        <v>0.75</v>
      </c>
      <c r="W24" s="44">
        <v>2</v>
      </c>
    </row>
    <row r="25" spans="1:23" ht="24.75" customHeight="1">
      <c r="A25" s="27" t="str">
        <f>$B$3</f>
        <v>EIGSI LA ROCHELLE</v>
      </c>
      <c r="B25" s="28">
        <v>1</v>
      </c>
      <c r="C25" s="29"/>
      <c r="D25" s="30">
        <v>0</v>
      </c>
      <c r="E25" s="23">
        <v>1</v>
      </c>
      <c r="F25" s="23">
        <v>1</v>
      </c>
      <c r="G25" s="23">
        <v>1</v>
      </c>
      <c r="H25" s="23">
        <v>1</v>
      </c>
      <c r="I25" s="23">
        <v>1</v>
      </c>
      <c r="J25" s="23">
        <v>1</v>
      </c>
      <c r="K25" s="23"/>
      <c r="L25" s="23"/>
      <c r="M25" s="23"/>
      <c r="N25" s="23"/>
      <c r="O25" s="23"/>
      <c r="P25" s="23"/>
      <c r="Q25" s="23"/>
      <c r="R25" s="23"/>
      <c r="S25" s="23"/>
      <c r="T25" s="31">
        <f t="shared" si="1"/>
        <v>7</v>
      </c>
      <c r="U25" s="25">
        <f t="shared" si="2"/>
        <v>8</v>
      </c>
      <c r="V25" s="26">
        <f t="shared" si="3"/>
        <v>0.875</v>
      </c>
      <c r="W25" s="45">
        <v>1</v>
      </c>
    </row>
    <row r="26" spans="1:23" ht="24.75" customHeight="1">
      <c r="A26" s="27" t="str">
        <f>$B$4</f>
        <v>U. LE HAVRE</v>
      </c>
      <c r="B26" s="28">
        <v>1</v>
      </c>
      <c r="C26" s="33">
        <f>IF(ISBLANK(D$25),"",1-D$25)</f>
        <v>1</v>
      </c>
      <c r="D26" s="34"/>
      <c r="E26" s="23">
        <v>0</v>
      </c>
      <c r="F26" s="23">
        <v>1</v>
      </c>
      <c r="G26" s="23">
        <v>1</v>
      </c>
      <c r="H26" s="23">
        <v>0</v>
      </c>
      <c r="I26" s="23">
        <v>1</v>
      </c>
      <c r="J26" s="23">
        <v>0</v>
      </c>
      <c r="K26" s="23"/>
      <c r="L26" s="23"/>
      <c r="M26" s="23"/>
      <c r="N26" s="23"/>
      <c r="O26" s="23"/>
      <c r="P26" s="23"/>
      <c r="Q26" s="23"/>
      <c r="R26" s="23"/>
      <c r="S26" s="23"/>
      <c r="T26" s="31">
        <f t="shared" si="1"/>
        <v>5</v>
      </c>
      <c r="U26" s="25">
        <f t="shared" si="2"/>
        <v>8</v>
      </c>
      <c r="V26" s="26">
        <f t="shared" si="3"/>
        <v>0.625</v>
      </c>
      <c r="W26" s="45">
        <v>4</v>
      </c>
    </row>
    <row r="27" spans="1:23" ht="24.75" customHeight="1">
      <c r="A27" s="27" t="str">
        <f>$B$5</f>
        <v>ENSIETA BREST</v>
      </c>
      <c r="B27" s="28">
        <f>IF(ISBLANK(E$24),"",1-E$24)</f>
        <v>0</v>
      </c>
      <c r="C27" s="33">
        <f>IF(ISBLANK(E$25),"",1-E$25)</f>
        <v>0</v>
      </c>
      <c r="D27" s="28">
        <f>IF(ISBLANK(E$26),"",1-E$26)</f>
        <v>1</v>
      </c>
      <c r="E27" s="34"/>
      <c r="F27" s="23">
        <v>0</v>
      </c>
      <c r="G27" s="23">
        <v>1</v>
      </c>
      <c r="H27" s="23">
        <v>0</v>
      </c>
      <c r="I27" s="23">
        <v>1</v>
      </c>
      <c r="J27" s="23">
        <v>1</v>
      </c>
      <c r="K27" s="23"/>
      <c r="L27" s="23"/>
      <c r="M27" s="23"/>
      <c r="N27" s="23"/>
      <c r="O27" s="23"/>
      <c r="P27" s="23"/>
      <c r="Q27" s="23"/>
      <c r="R27" s="23"/>
      <c r="S27" s="23"/>
      <c r="T27" s="31">
        <f t="shared" si="1"/>
        <v>4</v>
      </c>
      <c r="U27" s="25">
        <f t="shared" si="2"/>
        <v>8</v>
      </c>
      <c r="V27" s="26">
        <f t="shared" si="3"/>
        <v>0.5</v>
      </c>
      <c r="W27" s="45">
        <v>5</v>
      </c>
    </row>
    <row r="28" spans="1:23" ht="24.75" customHeight="1">
      <c r="A28" s="27" t="str">
        <f>$B$6</f>
        <v>UBS LORIENT 1</v>
      </c>
      <c r="B28" s="28">
        <f>IF(ISBLANK(F$24),"",1-F$24)</f>
        <v>0</v>
      </c>
      <c r="C28" s="33">
        <f>IF(ISBLANK(F$25),"",1-F$25)</f>
        <v>0</v>
      </c>
      <c r="D28" s="28">
        <f>IF(ISBLANK(F$26),"",1-F$26)</f>
        <v>0</v>
      </c>
      <c r="E28" s="28">
        <f>IF(ISBLANK(F$27),"",1-F$27)</f>
        <v>1</v>
      </c>
      <c r="F28" s="34"/>
      <c r="G28" s="30">
        <v>0</v>
      </c>
      <c r="H28" s="23">
        <v>0</v>
      </c>
      <c r="I28" s="23">
        <v>0</v>
      </c>
      <c r="J28" s="23">
        <v>0</v>
      </c>
      <c r="K28" s="23"/>
      <c r="L28" s="23"/>
      <c r="M28" s="23"/>
      <c r="N28" s="23"/>
      <c r="O28" s="23"/>
      <c r="P28" s="23"/>
      <c r="Q28" s="23"/>
      <c r="R28" s="23"/>
      <c r="S28" s="23"/>
      <c r="T28" s="31">
        <f t="shared" si="1"/>
        <v>1</v>
      </c>
      <c r="U28" s="25">
        <f t="shared" si="2"/>
        <v>8</v>
      </c>
      <c r="V28" s="26">
        <f t="shared" si="3"/>
        <v>0.125</v>
      </c>
      <c r="W28" s="45">
        <v>9</v>
      </c>
    </row>
    <row r="29" spans="1:23" ht="24.75" customHeight="1">
      <c r="A29" s="27" t="str">
        <f>$B$7</f>
        <v>UBS LORIENT 2</v>
      </c>
      <c r="B29" s="28">
        <f>IF(ISBLANK(G$24),"",1-G$24)</f>
        <v>0</v>
      </c>
      <c r="C29" s="33">
        <f>IF(ISBLANK(G$25),"",1-G$25)</f>
        <v>0</v>
      </c>
      <c r="D29" s="28">
        <f>IF(ISBLANK(G$26),"",1-G$26)</f>
        <v>0</v>
      </c>
      <c r="E29" s="28">
        <f>IF(ISBLANK(G$27),"",1-G$27)</f>
        <v>0</v>
      </c>
      <c r="F29" s="28">
        <f>IF(ISBLANK(G$28),"",1-G$28)</f>
        <v>1</v>
      </c>
      <c r="G29" s="34"/>
      <c r="H29" s="23">
        <v>0</v>
      </c>
      <c r="I29" s="23">
        <v>1</v>
      </c>
      <c r="J29" s="23">
        <v>1</v>
      </c>
      <c r="K29" s="23"/>
      <c r="L29" s="23"/>
      <c r="M29" s="23"/>
      <c r="N29" s="23"/>
      <c r="O29" s="23"/>
      <c r="P29" s="23"/>
      <c r="Q29" s="23"/>
      <c r="R29" s="23"/>
      <c r="S29" s="23"/>
      <c r="T29" s="31">
        <f t="shared" si="1"/>
        <v>3</v>
      </c>
      <c r="U29" s="25">
        <f t="shared" si="2"/>
        <v>8</v>
      </c>
      <c r="V29" s="26">
        <f t="shared" si="3"/>
        <v>0.375</v>
      </c>
      <c r="W29" s="45">
        <v>6</v>
      </c>
    </row>
    <row r="30" spans="1:23" ht="24.75" customHeight="1">
      <c r="A30" s="27" t="str">
        <f>$B$8</f>
        <v>U. LA ROCHELLE 1</v>
      </c>
      <c r="B30" s="28">
        <f>IF(ISBLANK(H$24),"",1-H$24)</f>
        <v>0</v>
      </c>
      <c r="C30" s="33">
        <f>IF(ISBLANK(H$25),"",1-H$25)</f>
        <v>0</v>
      </c>
      <c r="D30" s="28">
        <f>IF(ISBLANK(H$26),"",1-H$26)</f>
        <v>1</v>
      </c>
      <c r="E30" s="28">
        <f>IF(ISBLANK(H$27),"",1-H$27)</f>
        <v>1</v>
      </c>
      <c r="F30" s="28">
        <f>IF(ISBLANK(H$28),"",1-H$28)</f>
        <v>1</v>
      </c>
      <c r="G30" s="28">
        <f>IF(ISBLANK(H$29),"",1-H$29)</f>
        <v>1</v>
      </c>
      <c r="H30" s="34"/>
      <c r="I30" s="23">
        <v>1</v>
      </c>
      <c r="J30" s="23">
        <v>1</v>
      </c>
      <c r="K30" s="23"/>
      <c r="L30" s="23"/>
      <c r="M30" s="23"/>
      <c r="N30" s="23"/>
      <c r="O30" s="23"/>
      <c r="P30" s="23"/>
      <c r="Q30" s="23"/>
      <c r="R30" s="23"/>
      <c r="S30" s="23"/>
      <c r="T30" s="31">
        <f t="shared" si="1"/>
        <v>6</v>
      </c>
      <c r="U30" s="25">
        <f t="shared" si="2"/>
        <v>8</v>
      </c>
      <c r="V30" s="26">
        <f t="shared" si="3"/>
        <v>0.75</v>
      </c>
      <c r="W30" s="45">
        <v>3</v>
      </c>
    </row>
    <row r="31" spans="1:23" ht="24.75" customHeight="1">
      <c r="A31" s="27" t="str">
        <f>$B$9</f>
        <v>ENS CACHAN</v>
      </c>
      <c r="B31" s="28">
        <f>IF(ISBLANK(I$24),"",1-I$24)</f>
        <v>0</v>
      </c>
      <c r="C31" s="33">
        <f>IF(ISBLANK(I$25),"",1-I$25)</f>
        <v>0</v>
      </c>
      <c r="D31" s="28">
        <f>IF(ISBLANK(I$26),"",1-I$26)</f>
        <v>0</v>
      </c>
      <c r="E31" s="28">
        <f>IF(ISBLANK(I$27),"",1-I$27)</f>
        <v>0</v>
      </c>
      <c r="F31" s="28">
        <f>IF(ISBLANK(I$28),"",1-I$28)</f>
        <v>1</v>
      </c>
      <c r="G31" s="28">
        <f>IF(ISBLANK(I$29),"",1-I$29)</f>
        <v>0</v>
      </c>
      <c r="H31" s="28">
        <f>IF(ISBLANK(I$30),"",1-I$30)</f>
        <v>0</v>
      </c>
      <c r="I31" s="34"/>
      <c r="J31" s="23">
        <v>0</v>
      </c>
      <c r="K31" s="23"/>
      <c r="L31" s="23"/>
      <c r="M31" s="23"/>
      <c r="N31" s="23"/>
      <c r="O31" s="23"/>
      <c r="P31" s="23"/>
      <c r="Q31" s="23"/>
      <c r="R31" s="23"/>
      <c r="S31" s="23"/>
      <c r="T31" s="31">
        <f t="shared" si="1"/>
        <v>1</v>
      </c>
      <c r="U31" s="25">
        <f t="shared" si="2"/>
        <v>8</v>
      </c>
      <c r="V31" s="26">
        <f t="shared" si="3"/>
        <v>0.125</v>
      </c>
      <c r="W31" s="45">
        <v>8</v>
      </c>
    </row>
    <row r="32" spans="1:23" ht="24.75" customHeight="1" thickBot="1">
      <c r="A32" s="27" t="str">
        <f>$B$10</f>
        <v>U. LA ROCHELLE 2</v>
      </c>
      <c r="B32" s="28">
        <f>IF(ISBLANK(J$24),"",1-J$24)</f>
        <v>0</v>
      </c>
      <c r="C32" s="33">
        <f>IF(ISBLANK(J$25),"",1-J$25)</f>
        <v>0</v>
      </c>
      <c r="D32" s="28">
        <f>IF(ISBLANK(J$26),"",1-J$26)</f>
        <v>1</v>
      </c>
      <c r="E32" s="28">
        <f>IF(ISBLANK(J$27),"",1-J$27)</f>
        <v>0</v>
      </c>
      <c r="F32" s="28">
        <f>IF(ISBLANK(J$28),"",1-J$28)</f>
        <v>1</v>
      </c>
      <c r="G32" s="28">
        <f>IF(ISBLANK(J$29),"",1-J$29)</f>
        <v>0</v>
      </c>
      <c r="H32" s="28">
        <f>IF(ISBLANK(J$30),"",1-J$30)</f>
        <v>0</v>
      </c>
      <c r="I32" s="28">
        <f>IF(ISBLANK(J$31),"",1-J$31)</f>
        <v>1</v>
      </c>
      <c r="J32" s="34"/>
      <c r="K32" s="23"/>
      <c r="L32" s="23"/>
      <c r="M32" s="23"/>
      <c r="N32" s="23"/>
      <c r="O32" s="23"/>
      <c r="P32" s="23"/>
      <c r="Q32" s="23"/>
      <c r="R32" s="23"/>
      <c r="S32" s="23"/>
      <c r="T32" s="31">
        <f t="shared" si="1"/>
        <v>3</v>
      </c>
      <c r="U32" s="25">
        <f t="shared" si="2"/>
        <v>8</v>
      </c>
      <c r="V32" s="26">
        <f t="shared" si="3"/>
        <v>0.375</v>
      </c>
      <c r="W32" s="45">
        <v>7</v>
      </c>
    </row>
    <row r="33" spans="1:23" ht="15" customHeight="1" hidden="1">
      <c r="A33" s="27">
        <f>$B$11</f>
        <v>10</v>
      </c>
      <c r="B33" s="28">
        <f>IF(ISBLANK(K$24),"",1-K$24)</f>
      </c>
      <c r="C33" s="33">
        <f>IF(ISBLANK(K$25),"",1-K$25)</f>
      </c>
      <c r="D33" s="28">
        <f>IF(ISBLANK(K$26),"",1-K$26)</f>
      </c>
      <c r="E33" s="28">
        <f>IF(ISBLANK(K$27),"",1-K$27)</f>
      </c>
      <c r="F33" s="28">
        <f>IF(ISBLANK(K$28),"",1-K$28)</f>
      </c>
      <c r="G33" s="28">
        <f>IF(ISBLANK(K$29),"",1-K$29)</f>
      </c>
      <c r="H33" s="28">
        <f>IF(ISBLANK(K$30),"",1-K$30)</f>
      </c>
      <c r="I33" s="28">
        <f>IF(ISBLANK(K$31),"",1-K$31)</f>
      </c>
      <c r="J33" s="28">
        <f>IF(ISBLANK(K$32),"",1-K$32)</f>
      </c>
      <c r="K33" s="34"/>
      <c r="L33" s="30"/>
      <c r="M33" s="23"/>
      <c r="N33" s="23"/>
      <c r="O33" s="23"/>
      <c r="P33" s="23"/>
      <c r="Q33" s="23"/>
      <c r="R33" s="23"/>
      <c r="S33" s="23"/>
      <c r="T33" s="31">
        <f t="shared" si="1"/>
        <v>0</v>
      </c>
      <c r="U33" s="25">
        <f t="shared" si="2"/>
        <v>0</v>
      </c>
      <c r="V33" s="26" t="e">
        <f t="shared" si="3"/>
        <v>#DIV/0!</v>
      </c>
      <c r="W33" s="32"/>
    </row>
    <row r="34" spans="1:23" ht="15" customHeight="1" hidden="1">
      <c r="A34" s="27">
        <f>$B$12</f>
        <v>11</v>
      </c>
      <c r="B34" s="28">
        <f>IF(ISBLANK(L$24),"",1-L$24)</f>
      </c>
      <c r="C34" s="33">
        <f>IF(ISBLANK(L$25),"",1-L$25)</f>
      </c>
      <c r="D34" s="28">
        <f>IF(ISBLANK(L$26),"",1-L$26)</f>
      </c>
      <c r="E34" s="28">
        <f>IF(ISBLANK(L$27),"",1-L$27)</f>
      </c>
      <c r="F34" s="28">
        <f>IF(ISBLANK(L$28),"",1-L$28)</f>
      </c>
      <c r="G34" s="28">
        <f>IF(ISBLANK(L$29),"",1-L$29)</f>
      </c>
      <c r="H34" s="28">
        <f>IF(ISBLANK(L$30),"",1-L$30)</f>
      </c>
      <c r="I34" s="28">
        <f>IF(ISBLANK(L$31),"",1-L$31)</f>
      </c>
      <c r="J34" s="28">
        <f>IF(ISBLANK(L$32),"",1-L$32)</f>
      </c>
      <c r="K34" s="28">
        <f>IF(ISBLANK(L$33),"",1-L$33)</f>
      </c>
      <c r="L34" s="34"/>
      <c r="M34" s="23"/>
      <c r="N34" s="23"/>
      <c r="O34" s="23"/>
      <c r="P34" s="23"/>
      <c r="Q34" s="23"/>
      <c r="R34" s="23"/>
      <c r="S34" s="23"/>
      <c r="T34" s="31">
        <f t="shared" si="1"/>
        <v>0</v>
      </c>
      <c r="U34" s="25">
        <f t="shared" si="2"/>
        <v>0</v>
      </c>
      <c r="V34" s="26" t="e">
        <f t="shared" si="3"/>
        <v>#DIV/0!</v>
      </c>
      <c r="W34" s="32"/>
    </row>
    <row r="35" spans="1:23" ht="15" customHeight="1" hidden="1">
      <c r="A35" s="27">
        <f>$B$13</f>
        <v>12</v>
      </c>
      <c r="B35" s="28">
        <f>IF(ISBLANK(M$24),"",1-M$24)</f>
      </c>
      <c r="C35" s="33">
        <f>IF(ISBLANK(M$25),"",1-M$25)</f>
      </c>
      <c r="D35" s="28">
        <f>IF(ISBLANK(M$26),"",1-M$26)</f>
      </c>
      <c r="E35" s="28">
        <f>IF(ISBLANK(M$27),"",1-M$27)</f>
      </c>
      <c r="F35" s="28">
        <f>IF(ISBLANK(M$28),"",1-M$28)</f>
      </c>
      <c r="G35" s="28">
        <f>IF(ISBLANK(M$29),"",1-M$29)</f>
      </c>
      <c r="H35" s="28">
        <f>IF(ISBLANK(M$30),"",1-M$30)</f>
      </c>
      <c r="I35" s="28">
        <f>IF(ISBLANK(M$31),"",1-M$31)</f>
      </c>
      <c r="J35" s="28">
        <f>IF(ISBLANK(M$32),"",1-M$32)</f>
      </c>
      <c r="K35" s="28">
        <f>IF(ISBLANK(M$33),"",1-M$33)</f>
      </c>
      <c r="L35" s="28">
        <f>IF(ISBLANK(M$34),"",1-M$34)</f>
      </c>
      <c r="M35" s="34"/>
      <c r="N35" s="23"/>
      <c r="O35" s="23"/>
      <c r="P35" s="23"/>
      <c r="Q35" s="23"/>
      <c r="R35" s="23"/>
      <c r="S35" s="23"/>
      <c r="T35" s="31">
        <f t="shared" si="1"/>
        <v>0</v>
      </c>
      <c r="U35" s="25">
        <f t="shared" si="2"/>
        <v>0</v>
      </c>
      <c r="V35" s="26" t="e">
        <f t="shared" si="3"/>
        <v>#DIV/0!</v>
      </c>
      <c r="W35" s="32"/>
    </row>
    <row r="36" spans="1:23" ht="15" customHeight="1" hidden="1">
      <c r="A36" s="27">
        <f>$B$14</f>
        <v>13</v>
      </c>
      <c r="B36" s="28">
        <f>IF(ISBLANK(N$24),"",1-N$24)</f>
      </c>
      <c r="C36" s="33">
        <f>IF(ISBLANK(N$25),"",1-N$25)</f>
      </c>
      <c r="D36" s="28">
        <f>IF(ISBLANK(N$26),"",1-N$26)</f>
      </c>
      <c r="E36" s="28">
        <f>IF(ISBLANK(N$27),"",1-N$27)</f>
      </c>
      <c r="F36" s="28">
        <f>IF(ISBLANK(N$28),"",1-N$28)</f>
      </c>
      <c r="G36" s="28">
        <f>IF(ISBLANK(N$29),"",1-N$29)</f>
      </c>
      <c r="H36" s="28">
        <f>IF(ISBLANK(N$30),"",1-N$30)</f>
      </c>
      <c r="I36" s="28">
        <f>IF(ISBLANK(N$31),"",1-N$31)</f>
      </c>
      <c r="J36" s="28">
        <f>IF(ISBLANK(N$32),"",1-N$32)</f>
      </c>
      <c r="K36" s="28">
        <f>IF(ISBLANK(N$33),"",1-N$33)</f>
      </c>
      <c r="L36" s="28">
        <f>IF(ISBLANK(N$34),"",1-N$34)</f>
      </c>
      <c r="M36" s="28">
        <f>IF(ISBLANK(N$35),"",1-N$35)</f>
      </c>
      <c r="N36" s="34"/>
      <c r="O36" s="23"/>
      <c r="P36" s="30"/>
      <c r="Q36" s="23"/>
      <c r="R36" s="23"/>
      <c r="S36" s="23"/>
      <c r="T36" s="31">
        <f t="shared" si="1"/>
        <v>0</v>
      </c>
      <c r="U36" s="25">
        <f t="shared" si="2"/>
        <v>0</v>
      </c>
      <c r="V36" s="26" t="e">
        <f t="shared" si="3"/>
        <v>#DIV/0!</v>
      </c>
      <c r="W36" s="32"/>
    </row>
    <row r="37" spans="1:23" ht="15" customHeight="1" hidden="1">
      <c r="A37" s="27">
        <f>$B$15</f>
        <v>14</v>
      </c>
      <c r="B37" s="28">
        <f>IF(ISBLANK(O$24),"",1-O$24)</f>
      </c>
      <c r="C37" s="33">
        <f>IF(ISBLANK(O$25),"",1-O$25)</f>
      </c>
      <c r="D37" s="28">
        <f>IF(ISBLANK(O$26),"",1-O$26)</f>
      </c>
      <c r="E37" s="28">
        <f>IF(ISBLANK(O$27),"",1-O$27)</f>
      </c>
      <c r="F37" s="28">
        <f>IF(ISBLANK(O$28),"",1-O$28)</f>
      </c>
      <c r="G37" s="28">
        <f>IF(ISBLANK(O$29),"",1-O$29)</f>
      </c>
      <c r="H37" s="28">
        <f>IF(ISBLANK(O$30),"",1-O$30)</f>
      </c>
      <c r="I37" s="28">
        <f>IF(ISBLANK(O$31),"",1-O$31)</f>
      </c>
      <c r="J37" s="28">
        <f>IF(ISBLANK(O$32),"",1-O$32)</f>
      </c>
      <c r="K37" s="28">
        <f>IF(ISBLANK(O$33),"",1-O$33)</f>
      </c>
      <c r="L37" s="28">
        <f>IF(ISBLANK(O$34),"",1-O$34)</f>
      </c>
      <c r="M37" s="28">
        <f>IF(ISBLANK(O$35),"",1-O$35)</f>
      </c>
      <c r="N37" s="28">
        <f>IF(ISBLANK(O$36),"",1-O$36)</f>
      </c>
      <c r="O37" s="34"/>
      <c r="P37" s="23"/>
      <c r="Q37" s="23"/>
      <c r="R37" s="23"/>
      <c r="S37" s="23"/>
      <c r="T37" s="31">
        <f t="shared" si="1"/>
        <v>0</v>
      </c>
      <c r="U37" s="25">
        <f t="shared" si="2"/>
        <v>0</v>
      </c>
      <c r="V37" s="26" t="e">
        <f t="shared" si="3"/>
        <v>#DIV/0!</v>
      </c>
      <c r="W37" s="32"/>
    </row>
    <row r="38" spans="1:23" ht="15" customHeight="1" hidden="1">
      <c r="A38" s="27">
        <f>$B$16</f>
        <v>15</v>
      </c>
      <c r="B38" s="28">
        <f>IF(ISBLANK(P$24),"",1-P$24)</f>
      </c>
      <c r="C38" s="33">
        <f>IF(ISBLANK(P$25),"",1-P$25)</f>
      </c>
      <c r="D38" s="28">
        <f>IF(ISBLANK(P$26),"",1-P$26)</f>
      </c>
      <c r="E38" s="28">
        <f>IF(ISBLANK(P$27),"",1-P$27)</f>
      </c>
      <c r="F38" s="28">
        <f>IF(ISBLANK(P$28),"",1-P$28)</f>
      </c>
      <c r="G38" s="28">
        <f>IF(ISBLANK(P$29),"",1-P$29)</f>
      </c>
      <c r="H38" s="28">
        <f>IF(ISBLANK(P$30),"",1-P$30)</f>
      </c>
      <c r="I38" s="28">
        <f>IF(ISBLANK(P$31),"",1-P$31)</f>
      </c>
      <c r="J38" s="28">
        <f>IF(ISBLANK(P$32),"",1-P$32)</f>
      </c>
      <c r="K38" s="28">
        <f>IF(ISBLANK(P$33),"",1-P$33)</f>
      </c>
      <c r="L38" s="28">
        <f>IF(ISBLANK(P$34),"",1-P$34)</f>
      </c>
      <c r="M38" s="28">
        <f>IF(ISBLANK(P$35),"",1-P$35)</f>
      </c>
      <c r="N38" s="28">
        <f>IF(ISBLANK(P$36),"",1-P$36)</f>
      </c>
      <c r="O38" s="28">
        <f>IF(ISBLANK(P$37),"",1-P$37)</f>
      </c>
      <c r="P38" s="34"/>
      <c r="Q38" s="23"/>
      <c r="R38" s="23"/>
      <c r="S38" s="23"/>
      <c r="T38" s="31">
        <f t="shared" si="1"/>
        <v>0</v>
      </c>
      <c r="U38" s="25">
        <f t="shared" si="2"/>
        <v>0</v>
      </c>
      <c r="V38" s="26" t="e">
        <f t="shared" si="3"/>
        <v>#DIV/0!</v>
      </c>
      <c r="W38" s="32"/>
    </row>
    <row r="39" spans="1:23" ht="15" customHeight="1" hidden="1">
      <c r="A39" s="27">
        <f>$B$17</f>
        <v>16</v>
      </c>
      <c r="B39" s="28">
        <f>IF(ISBLANK(Q$24),"",1-Q$24)</f>
      </c>
      <c r="C39" s="33">
        <f>IF(ISBLANK(Q$25),"",1-Q$25)</f>
      </c>
      <c r="D39" s="28">
        <f>IF(ISBLANK(Q$26),"",1-Q$26)</f>
      </c>
      <c r="E39" s="28">
        <f>IF(ISBLANK(Q$27),"",1-Q$27)</f>
      </c>
      <c r="F39" s="28">
        <f>IF(ISBLANK(Q$28),"",1-Q$28)</f>
      </c>
      <c r="G39" s="28">
        <f>IF(ISBLANK(Q$29),"",1-Q$29)</f>
      </c>
      <c r="H39" s="28">
        <f>IF(ISBLANK(Q$30),"",1-Q$30)</f>
      </c>
      <c r="I39" s="28">
        <f>IF(ISBLANK(Q$31),"",1-Q$31)</f>
      </c>
      <c r="J39" s="28">
        <f>IF(ISBLANK(Q$32),"",1-Q$32)</f>
      </c>
      <c r="K39" s="28">
        <f>IF(ISBLANK(Q$33),"",1-Q$33)</f>
      </c>
      <c r="L39" s="28">
        <f>IF(ISBLANK(Q$34),"",1-Q$34)</f>
      </c>
      <c r="M39" s="28">
        <f>IF(ISBLANK(Q$35),"",1-Q$35)</f>
      </c>
      <c r="N39" s="28">
        <f>IF(ISBLANK(Q$36),"",1-Q$36)</f>
      </c>
      <c r="O39" s="28">
        <f>IF(ISBLANK(Q$37),"",1-Q$37)</f>
      </c>
      <c r="P39" s="28">
        <f>IF(ISBLANK(Q$38),"",1-Q$38)</f>
      </c>
      <c r="Q39" s="34"/>
      <c r="R39" s="30"/>
      <c r="S39" s="23"/>
      <c r="T39" s="31">
        <f t="shared" si="1"/>
        <v>0</v>
      </c>
      <c r="U39" s="25">
        <f t="shared" si="2"/>
        <v>0</v>
      </c>
      <c r="V39" s="26" t="e">
        <f t="shared" si="3"/>
        <v>#DIV/0!</v>
      </c>
      <c r="W39" s="32"/>
    </row>
    <row r="40" spans="1:23" ht="15" customHeight="1" hidden="1">
      <c r="A40" s="27">
        <f>$B$18</f>
        <v>17</v>
      </c>
      <c r="B40" s="28">
        <f>IF(ISBLANK(R$24),"",1-R$24)</f>
      </c>
      <c r="C40" s="33">
        <f>IF(ISBLANK(R$25),"",1-R$25)</f>
      </c>
      <c r="D40" s="28">
        <f>IF(ISBLANK(R$26),"",1-R$26)</f>
      </c>
      <c r="E40" s="28">
        <f>IF(ISBLANK(R$27),"",1-R$27)</f>
      </c>
      <c r="F40" s="28">
        <f>IF(ISBLANK(R$28),"",1-R$28)</f>
      </c>
      <c r="G40" s="28">
        <f>IF(ISBLANK(R$29),"",1-R$29)</f>
      </c>
      <c r="H40" s="28">
        <f>IF(ISBLANK(R$30),"",1-R$30)</f>
      </c>
      <c r="I40" s="28">
        <f>IF(ISBLANK(R$31),"",1-R$31)</f>
      </c>
      <c r="J40" s="28">
        <f>IF(ISBLANK(R$32),"",1-R$32)</f>
      </c>
      <c r="K40" s="28">
        <f>IF(ISBLANK(R$33),"",1-R$33)</f>
      </c>
      <c r="L40" s="28">
        <f>IF(ISBLANK(R$34),"",1-R$34)</f>
      </c>
      <c r="M40" s="28">
        <f>IF(ISBLANK(R$35),"",1-R$35)</f>
      </c>
      <c r="N40" s="28">
        <f>IF(ISBLANK(R$36),"",1-R$36)</f>
      </c>
      <c r="O40" s="28">
        <f>IF(ISBLANK(R$37),"",1-R$37)</f>
      </c>
      <c r="P40" s="28">
        <f>IF(ISBLANK(R$38),"",1-R$38)</f>
      </c>
      <c r="Q40" s="28">
        <f>IF(ISBLANK(R$39),"",1-R$39)</f>
      </c>
      <c r="R40" s="34"/>
      <c r="S40" s="23"/>
      <c r="T40" s="31">
        <f t="shared" si="1"/>
        <v>0</v>
      </c>
      <c r="U40" s="25">
        <f t="shared" si="2"/>
        <v>0</v>
      </c>
      <c r="V40" s="26" t="e">
        <f t="shared" si="3"/>
        <v>#DIV/0!</v>
      </c>
      <c r="W40" s="32"/>
    </row>
    <row r="41" spans="1:23" ht="15" customHeight="1" hidden="1" thickBot="1">
      <c r="A41" s="35">
        <f>$B$19</f>
        <v>18</v>
      </c>
      <c r="B41" s="36">
        <f>IF(ISBLANK(S$24),"",1-S$24)</f>
      </c>
      <c r="C41" s="37">
        <f>IF(ISBLANK(S$25),"",1-S$25)</f>
      </c>
      <c r="D41" s="36">
        <f>IF(ISBLANK(S$26),"",1-S$26)</f>
      </c>
      <c r="E41" s="36">
        <f>IF(ISBLANK(S$27),"",1-S$27)</f>
      </c>
      <c r="F41" s="36">
        <f>IF(ISBLANK(S$28),"",1-S$28)</f>
      </c>
      <c r="G41" s="36">
        <f>IF(ISBLANK(S$29),"",1-S$29)</f>
      </c>
      <c r="H41" s="36">
        <f>IF(ISBLANK(S$30),"",1-S$30)</f>
      </c>
      <c r="I41" s="36">
        <f>IF(ISBLANK(S$31),"",1-S$31)</f>
      </c>
      <c r="J41" s="36">
        <f>IF(ISBLANK(S$32),"",1-S$32)</f>
      </c>
      <c r="K41" s="36">
        <f>IF(ISBLANK(S$33),"",1-S$33)</f>
      </c>
      <c r="L41" s="36">
        <f>IF(ISBLANK(S$34),"",1-S$34)</f>
      </c>
      <c r="M41" s="36">
        <f>IF(ISBLANK(S$35),"",1-S$35)</f>
      </c>
      <c r="N41" s="36">
        <f>IF(ISBLANK(S$36),"",1-S$36)</f>
      </c>
      <c r="O41" s="36">
        <f>IF(ISBLANK(S$37),"",1-S$37)</f>
      </c>
      <c r="P41" s="36">
        <f>IF(ISBLANK(S$38),"",1-S$38)</f>
      </c>
      <c r="Q41" s="36">
        <f>IF(ISBLANK(S$39),"",1-S$39)</f>
      </c>
      <c r="R41" s="36">
        <f>IF(ISBLANK(S$40),"",1-S$40)</f>
      </c>
      <c r="S41" s="38"/>
      <c r="T41" s="39">
        <f t="shared" si="1"/>
        <v>0</v>
      </c>
      <c r="U41" s="40">
        <f t="shared" si="2"/>
        <v>0</v>
      </c>
      <c r="V41" s="41" t="e">
        <f t="shared" si="3"/>
        <v>#DIV/0!</v>
      </c>
      <c r="W41" s="42"/>
    </row>
    <row r="42" spans="1:23" ht="18">
      <c r="A42" s="3"/>
      <c r="B42" s="3"/>
      <c r="C42" s="3"/>
      <c r="D42" s="3"/>
      <c r="E42" s="3"/>
      <c r="F42" s="3"/>
      <c r="G42" s="3"/>
      <c r="H42" s="3"/>
      <c r="I42" s="3"/>
      <c r="J42" s="3"/>
      <c r="K42" s="2"/>
      <c r="L42" s="3"/>
      <c r="M42" s="49" t="s">
        <v>5</v>
      </c>
      <c r="N42" s="49"/>
      <c r="O42" s="49"/>
      <c r="P42" s="49"/>
      <c r="Q42" s="49"/>
      <c r="R42" s="49"/>
      <c r="S42" s="49"/>
      <c r="T42" s="43">
        <f>SUM(T24:T41)</f>
        <v>36</v>
      </c>
      <c r="U42" s="3"/>
      <c r="V42" s="3"/>
      <c r="W42" s="3"/>
    </row>
    <row r="45" spans="2:10" ht="15">
      <c r="B45" s="47" t="s">
        <v>15</v>
      </c>
      <c r="C45" s="47" t="s">
        <v>6</v>
      </c>
      <c r="D45" s="47"/>
      <c r="E45" s="47"/>
      <c r="F45" s="47"/>
      <c r="G45" s="47" t="s">
        <v>20</v>
      </c>
      <c r="J45" s="48"/>
    </row>
    <row r="46" spans="2:10" ht="15">
      <c r="B46" s="47" t="s">
        <v>16</v>
      </c>
      <c r="C46" s="47" t="s">
        <v>14</v>
      </c>
      <c r="D46" s="47"/>
      <c r="E46" s="47"/>
      <c r="F46" s="47"/>
      <c r="G46" s="47" t="s">
        <v>21</v>
      </c>
      <c r="J46" s="48"/>
    </row>
    <row r="47" spans="2:10" ht="15">
      <c r="B47" s="47" t="s">
        <v>17</v>
      </c>
      <c r="C47" s="47" t="s">
        <v>11</v>
      </c>
      <c r="D47" s="47"/>
      <c r="E47" s="47"/>
      <c r="F47" s="47"/>
      <c r="G47" s="47" t="s">
        <v>21</v>
      </c>
      <c r="J47" s="48"/>
    </row>
    <row r="48" spans="2:7" ht="15">
      <c r="B48" s="47" t="s">
        <v>18</v>
      </c>
      <c r="C48" s="47" t="s">
        <v>7</v>
      </c>
      <c r="D48" s="47"/>
      <c r="E48" s="47"/>
      <c r="F48" s="47"/>
      <c r="G48" s="47" t="s">
        <v>22</v>
      </c>
    </row>
    <row r="49" spans="2:7" ht="15">
      <c r="B49" s="47" t="s">
        <v>19</v>
      </c>
      <c r="C49" s="47" t="s">
        <v>8</v>
      </c>
      <c r="D49" s="47"/>
      <c r="E49" s="47"/>
      <c r="F49" s="47"/>
      <c r="G49" s="47" t="s">
        <v>23</v>
      </c>
    </row>
    <row r="50" spans="2:7" ht="15">
      <c r="B50" s="47" t="s">
        <v>24</v>
      </c>
      <c r="C50" s="47" t="s">
        <v>10</v>
      </c>
      <c r="D50" s="47"/>
      <c r="E50" s="47"/>
      <c r="F50" s="47"/>
      <c r="G50" s="47" t="s">
        <v>26</v>
      </c>
    </row>
    <row r="51" spans="2:7" ht="15">
      <c r="B51" s="47" t="s">
        <v>25</v>
      </c>
      <c r="C51" s="47" t="s">
        <v>13</v>
      </c>
      <c r="D51" s="47"/>
      <c r="E51" s="47"/>
      <c r="F51" s="47"/>
      <c r="G51" s="47" t="s">
        <v>26</v>
      </c>
    </row>
    <row r="52" spans="2:7" ht="15">
      <c r="B52" s="47" t="s">
        <v>27</v>
      </c>
      <c r="C52" s="47" t="s">
        <v>12</v>
      </c>
      <c r="D52" s="47"/>
      <c r="E52" s="47"/>
      <c r="F52" s="47"/>
      <c r="G52" s="47" t="s">
        <v>28</v>
      </c>
    </row>
    <row r="53" spans="2:7" ht="15">
      <c r="B53" s="47" t="s">
        <v>29</v>
      </c>
      <c r="C53" s="47" t="s">
        <v>9</v>
      </c>
      <c r="D53" s="47"/>
      <c r="E53" s="47"/>
      <c r="F53" s="47"/>
      <c r="G53" s="47" t="s">
        <v>28</v>
      </c>
    </row>
  </sheetData>
  <mergeCells count="24">
    <mergeCell ref="B8:G8"/>
    <mergeCell ref="B9:G9"/>
    <mergeCell ref="B4:G4"/>
    <mergeCell ref="B5:G5"/>
    <mergeCell ref="B6:G6"/>
    <mergeCell ref="B7:G7"/>
    <mergeCell ref="B1:G1"/>
    <mergeCell ref="B2:G2"/>
    <mergeCell ref="J2:W2"/>
    <mergeCell ref="B3:G3"/>
    <mergeCell ref="B10:G10"/>
    <mergeCell ref="B11:G11"/>
    <mergeCell ref="B12:G12"/>
    <mergeCell ref="B13:G13"/>
    <mergeCell ref="B14:G14"/>
    <mergeCell ref="B15:G15"/>
    <mergeCell ref="B16:G16"/>
    <mergeCell ref="B17:G17"/>
    <mergeCell ref="M42:S42"/>
    <mergeCell ref="L20:U20"/>
    <mergeCell ref="H17:S17"/>
    <mergeCell ref="B18:G18"/>
    <mergeCell ref="H18:S18"/>
    <mergeCell ref="B19:G19"/>
  </mergeCells>
  <printOptions horizontalCentered="1"/>
  <pageMargins left="0" right="0" top="1.63" bottom="0.1968503937007874" header="0.44" footer="0"/>
  <pageSetup fitToHeight="8" horizontalDpi="600" verticalDpi="600" orientation="portrait" paperSize="9" scale="80" r:id="rId1"/>
  <headerFooter alignWithMargins="0">
    <oddHeader>&amp;C
&amp;"Comic Sans MS,Gras italique"&amp;20 1ere SELECTIVE FFSU
QUIBERON ENV 19 et 20 mars 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Ecole Nationale de Voile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TPoirey</dc:creator>
  <cp:keywords/>
  <dc:description/>
  <cp:lastModifiedBy>FF SPORT U RENNES</cp:lastModifiedBy>
  <cp:lastPrinted>2005-03-21T09:08:32Z</cp:lastPrinted>
  <dcterms:created xsi:type="dcterms:W3CDTF">2005-03-20T14:25:48Z</dcterms:created>
  <dcterms:modified xsi:type="dcterms:W3CDTF">2005-03-21T09:57:19Z</dcterms:modified>
  <cp:category/>
  <cp:version/>
  <cp:contentType/>
  <cp:contentStatus/>
</cp:coreProperties>
</file>